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19.05" sheetId="7" r:id="rId1"/>
    <sheet name="20.05" sheetId="8" r:id="rId2"/>
    <sheet name="21.05" sheetId="9" r:id="rId3"/>
    <sheet name="22.05" sheetId="10" r:id="rId4"/>
  </sheets>
  <calcPr calcId="124519"/>
</workbook>
</file>

<file path=xl/calcChain.xml><?xml version="1.0" encoding="utf-8"?>
<calcChain xmlns="http://schemas.openxmlformats.org/spreadsheetml/2006/main">
  <c r="E38" i="8"/>
  <c r="E35" i="9" s="1"/>
  <c r="E37" i="10" s="1"/>
  <c r="E28" i="8"/>
  <c r="E26" i="9" s="1"/>
  <c r="E28" i="10" s="1"/>
  <c r="E19" i="8"/>
  <c r="E18" i="9" s="1"/>
  <c r="E19" i="10" s="1"/>
  <c r="G26" i="9" l="1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<sst xmlns="http://schemas.openxmlformats.org/spreadsheetml/2006/main" count="284" uniqueCount="76">
  <si>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</si>
  <si>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</si>
  <si>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</si>
  <si>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</si>
  <si>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</si>
  <si>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</si>
  <si>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</si>
  <si>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</si>
  <si>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</si>
  <si>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</si>
  <si>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</si>
  <si>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</si>
  <si>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</si>
  <si>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</si>
  <si>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</si>
  <si>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</si>
  <si>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</si>
  <si>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</si>
  <si>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</si>
  <si>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</si>
  <si>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</si>
  <si>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</si>
  <si>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</si>
  <si>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</si>
  <si>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</si>
  <si>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</si>
  <si>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</si>
  <si>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</si>
  <si>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</si>
  <si>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</si>
  <si>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Чай с сахаром и лимоном</t>
  </si>
  <si>
    <t>200/5</t>
  </si>
  <si>
    <t>150/3</t>
  </si>
  <si>
    <t>Напиток из изюма и яблок</t>
  </si>
  <si>
    <t>20/30</t>
  </si>
  <si>
    <t>20/20</t>
  </si>
  <si>
    <t>30/30</t>
  </si>
  <si>
    <t>1 неделя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</si>
  <si>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</si>
  <si>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</si>
  <si>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</si>
  <si>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</si>
  <si>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</si>
  <si>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</si>
  <si>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</si>
  <si>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Хлеб пшеничный</t>
  </si>
  <si>
    <t>180/3</t>
  </si>
  <si>
    <t>Кофейный напиток с молоком</t>
  </si>
  <si>
    <t>Фрукты</t>
  </si>
  <si>
    <t>Бутерброд с повидлом</t>
  </si>
  <si>
    <t>200</t>
  </si>
  <si>
    <t>Каша молочная пшенная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</si>
  <si>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</si>
  <si>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</si>
  <si>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</si>
  <si>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Напиток из урюка</t>
  </si>
  <si>
    <t>Сыр порционно</t>
  </si>
  <si>
    <t>Каша пшеничная вязкая с маслом сливочным</t>
  </si>
  <si>
    <t xml:space="preserve">Чай с сахаром </t>
  </si>
  <si>
    <t>Бутерброд с маслом сливочным</t>
  </si>
  <si>
    <t xml:space="preserve">Каша "Дружба" молочная </t>
  </si>
  <si>
    <t>Чай без сахара</t>
  </si>
  <si>
    <t>25/30</t>
  </si>
  <si>
    <t>20/25</t>
  </si>
  <si>
    <t>Биточки куриные Солнышко</t>
  </si>
  <si>
    <t xml:space="preserve">Каша гречневая молочная вязкая </t>
  </si>
  <si>
    <t>Рассольник Ленинградский со сметаной</t>
  </si>
  <si>
    <t>30/25</t>
  </si>
  <si>
    <t>40/30</t>
  </si>
  <si>
    <t>Горошек консервированный (доп.гарнир)</t>
  </si>
  <si>
    <t>Борщ из свежей капусты с картофелем</t>
  </si>
  <si>
    <t>Капуста квашеная доп.гарнир</t>
  </si>
  <si>
    <t>Тефтели мясные с томатным соусом (60/40)</t>
  </si>
  <si>
    <t>100</t>
  </si>
  <si>
    <t>Котлеты "аппетитные" мясо-куриные</t>
  </si>
  <si>
    <t>Печенье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</si>
</sst>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26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6" fillId="2" borderId="3" xfId="0" applyFont="1" applyFill="1" applyBorder="1" applyAlignment="1"/>
    <xf numFmtId="2" fontId="0" fillId="2" borderId="3" xfId="0" applyNumberFormat="1" applyFill="1" applyBorder="1" applyAlignment="1" applyProtection="1">
      <alignment horizontal="center"/>
      <protection locked="0"/>
    </xf>
    <xf numFmtId="2" fontId="1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17" fillId="2" borderId="5" xfId="0" applyNumberFormat="1" applyFont="1" applyFill="1" applyBorder="1" applyAlignment="1">
      <alignment wrapText="1"/>
    </xf>
    <xf numFmtId="2" fontId="19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vertic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/>
    <xf numFmtId="0" fontId="5" fillId="2" borderId="3" xfId="0" applyFont="1" applyFill="1" applyBorder="1"/>
    <xf numFmtId="0" fontId="22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/>
    <xf numFmtId="0" fontId="2" fillId="2" borderId="3" xfId="0" applyFont="1" applyFill="1" applyBorder="1"/>
    <xf numFmtId="0" fontId="5" fillId="0" borderId="3" xfId="0" applyFont="1" applyBorder="1" applyAlignment="1"/>
    <xf numFmtId="0" fontId="19" fillId="0" borderId="3" xfId="0" applyFont="1" applyBorder="1" applyAlignment="1"/>
    <xf numFmtId="0" fontId="1" fillId="0" borderId="3" xfId="0" applyFont="1" applyBorder="1" applyAlignment="1"/>
    <xf numFmtId="0" fontId="0" fillId="2" borderId="18" xfId="0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>
      <alignment horizontal="center"/>
    </xf>
    <xf numFmtId="0" fontId="17" fillId="2" borderId="12" xfId="0" applyFont="1" applyFill="1" applyBorder="1"/>
    <xf numFmtId="2" fontId="5" fillId="2" borderId="12" xfId="0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5" fillId="2" borderId="6" xfId="0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abSelected="1" workbookViewId="0">
      <selection activeCell="D34" sqref="D34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20" t="s">
        <v>14</v>
      </c>
      <c r="B2" s="221"/>
      <c r="C2" s="222"/>
      <c r="D2" s="42" t="s">
        <v>13</v>
      </c>
      <c r="E2" s="43" t="s">
        <v>37</v>
      </c>
      <c r="F2" s="42"/>
      <c r="G2" s="42"/>
      <c r="H2" s="42" t="s">
        <v>12</v>
      </c>
      <c r="I2" s="3">
        <v>45796</v>
      </c>
    </row>
    <row r="3" spans="1:10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0"/>
      <c r="C5" s="2"/>
      <c r="D5" s="35"/>
      <c r="E5" s="5"/>
      <c r="F5" s="36"/>
      <c r="G5" s="36"/>
      <c r="H5" s="36"/>
      <c r="I5" s="36"/>
    </row>
    <row r="6" spans="1:10" ht="14.1" customHeight="1">
      <c r="A6" s="174"/>
      <c r="B6" s="55">
        <v>1</v>
      </c>
      <c r="C6" s="163" t="s">
        <v>59</v>
      </c>
      <c r="D6" s="35">
        <v>40</v>
      </c>
      <c r="E6" s="5"/>
      <c r="F6" s="84">
        <v>136</v>
      </c>
      <c r="G6" s="84">
        <v>2.36</v>
      </c>
      <c r="H6" s="84">
        <v>7.49</v>
      </c>
      <c r="I6" s="84">
        <v>14.89</v>
      </c>
    </row>
    <row r="7" spans="1:10" ht="13.5" customHeight="1">
      <c r="A7" s="101" t="s">
        <v>18</v>
      </c>
      <c r="B7" s="57">
        <v>175</v>
      </c>
      <c r="C7" s="162" t="s">
        <v>60</v>
      </c>
      <c r="D7" s="77">
        <v>200</v>
      </c>
      <c r="E7" s="146"/>
      <c r="F7" s="173">
        <v>258.12</v>
      </c>
      <c r="G7" s="173">
        <v>11.44</v>
      </c>
      <c r="H7" s="173">
        <v>10.16</v>
      </c>
      <c r="I7" s="173">
        <v>27.23</v>
      </c>
    </row>
    <row r="8" spans="1:10" ht="15.75">
      <c r="A8" s="30" t="s">
        <v>1</v>
      </c>
      <c r="B8" s="57">
        <v>378</v>
      </c>
      <c r="C8" s="198" t="s">
        <v>58</v>
      </c>
      <c r="D8" s="77">
        <v>200</v>
      </c>
      <c r="E8" s="164"/>
      <c r="F8" s="177">
        <v>32</v>
      </c>
      <c r="G8" s="177">
        <v>7.0000000000000007E-2</v>
      </c>
      <c r="H8" s="177">
        <v>0.02</v>
      </c>
      <c r="I8" s="177">
        <v>8</v>
      </c>
    </row>
    <row r="9" spans="1:10" ht="15.75">
      <c r="A9" s="59" t="s">
        <v>0</v>
      </c>
      <c r="B9" s="57"/>
      <c r="C9" s="162" t="s">
        <v>28</v>
      </c>
      <c r="D9" s="165">
        <v>60</v>
      </c>
      <c r="E9" s="166"/>
      <c r="F9" s="91">
        <v>157.19999999999999</v>
      </c>
      <c r="G9" s="91">
        <v>4.5</v>
      </c>
      <c r="H9" s="91">
        <v>1.74</v>
      </c>
      <c r="I9" s="91">
        <v>30.84</v>
      </c>
    </row>
    <row r="10" spans="1:10" ht="15.75" thickBot="1">
      <c r="A10" s="59"/>
      <c r="B10" s="57"/>
      <c r="C10" s="60"/>
      <c r="D10" s="81">
        <v>500</v>
      </c>
      <c r="E10" s="12"/>
      <c r="F10" s="82">
        <f>SUM(F6:F9)</f>
        <v>583.31999999999994</v>
      </c>
      <c r="G10" s="82">
        <f t="shared" ref="G10:I10" si="0">SUM(G6:G9)</f>
        <v>18.369999999999997</v>
      </c>
      <c r="H10" s="82">
        <f t="shared" si="0"/>
        <v>19.409999999999997</v>
      </c>
      <c r="I10" s="82">
        <f t="shared" si="0"/>
        <v>80.960000000000008</v>
      </c>
    </row>
    <row r="11" spans="1:10" ht="15.75" thickBot="1">
      <c r="A11" s="21" t="s">
        <v>11</v>
      </c>
      <c r="B11" s="62"/>
      <c r="C11" s="63"/>
      <c r="D11" s="83"/>
      <c r="E11" s="56"/>
      <c r="F11" s="84"/>
      <c r="G11" s="84"/>
      <c r="H11" s="84"/>
      <c r="I11" s="84"/>
    </row>
    <row r="12" spans="1:10">
      <c r="A12" s="101" t="s">
        <v>19</v>
      </c>
      <c r="B12" s="142">
        <v>88</v>
      </c>
      <c r="C12" s="175" t="s">
        <v>39</v>
      </c>
      <c r="D12" s="79" t="s">
        <v>31</v>
      </c>
      <c r="E12" s="5"/>
      <c r="F12" s="176">
        <v>153.9</v>
      </c>
      <c r="G12" s="177">
        <v>7.54</v>
      </c>
      <c r="H12" s="177">
        <v>11.91</v>
      </c>
      <c r="I12" s="177">
        <v>6.5</v>
      </c>
      <c r="J12" s="152"/>
    </row>
    <row r="13" spans="1:10" ht="15.75" customHeight="1">
      <c r="A13" s="101" t="s">
        <v>18</v>
      </c>
      <c r="B13" s="142">
        <v>757</v>
      </c>
      <c r="C13" s="209" t="s">
        <v>72</v>
      </c>
      <c r="D13" s="144" t="s">
        <v>73</v>
      </c>
      <c r="E13" s="145"/>
      <c r="F13" s="176">
        <v>248</v>
      </c>
      <c r="G13" s="177">
        <v>8.01</v>
      </c>
      <c r="H13" s="177">
        <v>11.14</v>
      </c>
      <c r="I13" s="177">
        <v>35.71</v>
      </c>
    </row>
    <row r="14" spans="1:10" ht="15" customHeight="1">
      <c r="A14" s="101" t="s">
        <v>21</v>
      </c>
      <c r="B14" s="142">
        <v>303</v>
      </c>
      <c r="C14" s="2" t="s">
        <v>40</v>
      </c>
      <c r="D14" s="83" t="s">
        <v>32</v>
      </c>
      <c r="E14" s="178"/>
      <c r="F14" s="176">
        <v>176.1</v>
      </c>
      <c r="G14" s="177">
        <v>5.68</v>
      </c>
      <c r="H14" s="177">
        <v>2.88</v>
      </c>
      <c r="I14" s="177">
        <v>31.96</v>
      </c>
    </row>
    <row r="15" spans="1:10">
      <c r="A15" s="101" t="s">
        <v>22</v>
      </c>
      <c r="B15" s="142">
        <v>349</v>
      </c>
      <c r="C15" s="179" t="s">
        <v>27</v>
      </c>
      <c r="D15" s="77">
        <v>200</v>
      </c>
      <c r="E15" s="5"/>
      <c r="F15" s="176">
        <v>92.9</v>
      </c>
      <c r="G15" s="177">
        <v>0.7</v>
      </c>
      <c r="H15" s="177">
        <v>0.1</v>
      </c>
      <c r="I15" s="177">
        <v>22.03</v>
      </c>
    </row>
    <row r="16" spans="1:10">
      <c r="A16" s="28" t="s">
        <v>0</v>
      </c>
      <c r="B16" s="16"/>
      <c r="C16" s="183" t="s">
        <v>41</v>
      </c>
      <c r="D16" s="202" t="s">
        <v>62</v>
      </c>
      <c r="E16" s="56"/>
      <c r="F16" s="160">
        <v>118.15</v>
      </c>
      <c r="G16" s="160">
        <v>3.88</v>
      </c>
      <c r="H16" s="160">
        <v>0.56000000000000005</v>
      </c>
      <c r="I16" s="160">
        <v>24.18</v>
      </c>
    </row>
    <row r="17" spans="1:9">
      <c r="A17" s="28"/>
      <c r="B17" s="16"/>
      <c r="C17" s="157"/>
      <c r="D17" s="159">
        <v>713</v>
      </c>
      <c r="E17" s="147"/>
      <c r="F17" s="92">
        <f>SUM(F12:F16)</f>
        <v>789.05</v>
      </c>
      <c r="G17" s="92">
        <f t="shared" ref="G17:I17" si="1">SUM(G12:G16)</f>
        <v>25.81</v>
      </c>
      <c r="H17" s="92">
        <f t="shared" si="1"/>
        <v>26.59</v>
      </c>
      <c r="I17" s="92">
        <f t="shared" si="1"/>
        <v>120.38</v>
      </c>
    </row>
    <row r="18" spans="1:9" ht="15.75" thickBot="1">
      <c r="A18" s="59"/>
      <c r="B18" s="66"/>
      <c r="C18" s="14" t="s">
        <v>17</v>
      </c>
      <c r="D18" s="13">
        <f>SUM(D10+D17)</f>
        <v>1213</v>
      </c>
      <c r="E18" s="41">
        <v>126.99</v>
      </c>
      <c r="F18" s="12">
        <v>1372.37</v>
      </c>
      <c r="G18" s="12">
        <f t="shared" ref="G18:I18" si="2">SUM(G10+G17)</f>
        <v>44.179999999999993</v>
      </c>
      <c r="H18" s="12">
        <f t="shared" si="2"/>
        <v>46</v>
      </c>
      <c r="I18" s="12">
        <f t="shared" si="2"/>
        <v>201.34</v>
      </c>
    </row>
    <row r="19" spans="1:9" ht="15.75" thickBot="1">
      <c r="A19" s="67"/>
      <c r="B19" s="68"/>
      <c r="C19" s="60"/>
      <c r="D19" s="69"/>
      <c r="E19" s="61"/>
      <c r="F19" s="12"/>
      <c r="G19" s="12"/>
      <c r="H19" s="12"/>
      <c r="I19" s="12"/>
    </row>
    <row r="20" spans="1:9" ht="15.75" thickBot="1">
      <c r="A20" s="153" t="s">
        <v>26</v>
      </c>
      <c r="B20" s="154"/>
      <c r="C20" s="155"/>
      <c r="D20" s="79"/>
      <c r="E20" s="70"/>
      <c r="F20" s="87"/>
      <c r="G20" s="91"/>
      <c r="H20" s="91"/>
      <c r="I20" s="91"/>
    </row>
    <row r="21" spans="1:9">
      <c r="A21" s="181"/>
      <c r="B21" s="55">
        <v>17</v>
      </c>
      <c r="C21" s="163" t="s">
        <v>56</v>
      </c>
      <c r="D21" s="35">
        <v>10</v>
      </c>
      <c r="E21" s="5"/>
      <c r="F21" s="84">
        <v>34.33</v>
      </c>
      <c r="G21" s="84">
        <v>2.63</v>
      </c>
      <c r="H21" s="84">
        <v>2.66</v>
      </c>
      <c r="I21" s="84">
        <v>0</v>
      </c>
    </row>
    <row r="22" spans="1:9" ht="15" customHeight="1">
      <c r="A22" s="30" t="s">
        <v>18</v>
      </c>
      <c r="B22" s="142">
        <v>757</v>
      </c>
      <c r="C22" s="209" t="s">
        <v>72</v>
      </c>
      <c r="D22" s="144" t="s">
        <v>73</v>
      </c>
      <c r="E22" s="145"/>
      <c r="F22" s="176">
        <v>248</v>
      </c>
      <c r="G22" s="177">
        <v>8.01</v>
      </c>
      <c r="H22" s="177">
        <v>11.14</v>
      </c>
      <c r="I22" s="177">
        <v>35.71</v>
      </c>
    </row>
    <row r="23" spans="1:9">
      <c r="A23" s="30" t="s">
        <v>21</v>
      </c>
      <c r="B23" s="142">
        <v>303</v>
      </c>
      <c r="C23" s="2" t="s">
        <v>40</v>
      </c>
      <c r="D23" s="83" t="s">
        <v>32</v>
      </c>
      <c r="E23" s="178"/>
      <c r="F23" s="176">
        <v>191.2</v>
      </c>
      <c r="G23" s="177">
        <v>5.9</v>
      </c>
      <c r="H23" s="177">
        <v>4.58</v>
      </c>
      <c r="I23" s="177">
        <v>31.96</v>
      </c>
    </row>
    <row r="24" spans="1:9" ht="15.75">
      <c r="A24" s="30" t="s">
        <v>1</v>
      </c>
      <c r="B24" s="57">
        <v>378</v>
      </c>
      <c r="C24" s="163" t="s">
        <v>61</v>
      </c>
      <c r="D24" s="77">
        <v>200</v>
      </c>
      <c r="E24" s="164"/>
      <c r="F24" s="173">
        <v>2.8</v>
      </c>
      <c r="G24" s="173">
        <v>0.4</v>
      </c>
      <c r="H24" s="173">
        <v>0.1</v>
      </c>
      <c r="I24" s="173">
        <v>0.01</v>
      </c>
    </row>
    <row r="25" spans="1:9">
      <c r="A25" s="28" t="s">
        <v>0</v>
      </c>
      <c r="B25" s="142"/>
      <c r="C25" s="183" t="s">
        <v>41</v>
      </c>
      <c r="D25" s="202" t="s">
        <v>63</v>
      </c>
      <c r="E25" s="89"/>
      <c r="F25" s="156">
        <v>96.5</v>
      </c>
      <c r="G25" s="156">
        <v>3.17</v>
      </c>
      <c r="H25" s="156">
        <v>0.46</v>
      </c>
      <c r="I25" s="156">
        <v>19.739999999999998</v>
      </c>
    </row>
    <row r="26" spans="1:9">
      <c r="A26" s="59"/>
      <c r="B26" s="57"/>
      <c r="C26" s="99"/>
      <c r="D26" s="79"/>
      <c r="E26" s="65"/>
      <c r="F26" s="87"/>
      <c r="G26" s="87"/>
      <c r="H26" s="87"/>
      <c r="I26" s="87"/>
    </row>
    <row r="27" spans="1:9">
      <c r="A27" s="59"/>
      <c r="B27" s="66"/>
      <c r="C27" s="10" t="s">
        <v>16</v>
      </c>
      <c r="D27" s="13">
        <v>508</v>
      </c>
      <c r="E27" s="41">
        <v>83.89</v>
      </c>
      <c r="F27" s="92">
        <f>F21+F22+F23+F24+F25+F26</f>
        <v>572.82999999999993</v>
      </c>
      <c r="G27" s="92">
        <f>G21+G22+G23+G24+G25+G26</f>
        <v>20.11</v>
      </c>
      <c r="H27" s="92">
        <f>H21+H22+H23+H24+H25+H26</f>
        <v>18.940000000000005</v>
      </c>
      <c r="I27" s="92">
        <f>I21+I22+I23+I24+I25+I26</f>
        <v>87.42</v>
      </c>
    </row>
    <row r="28" spans="1:9" ht="15.75" thickBot="1">
      <c r="A28" s="67"/>
      <c r="B28" s="71"/>
      <c r="C28" s="60"/>
      <c r="D28" s="72"/>
      <c r="E28" s="61"/>
      <c r="F28" s="73"/>
      <c r="G28" s="73"/>
      <c r="H28" s="73"/>
      <c r="I28" s="74"/>
    </row>
    <row r="29" spans="1:9" ht="15.75" thickBot="1">
      <c r="A29" s="75" t="s">
        <v>10</v>
      </c>
      <c r="B29" s="75" t="s">
        <v>9</v>
      </c>
      <c r="C29" s="75" t="s">
        <v>8</v>
      </c>
      <c r="D29" s="75" t="s">
        <v>7</v>
      </c>
      <c r="E29" s="75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2"/>
      <c r="C30" s="76"/>
      <c r="D30" s="83"/>
      <c r="E30" s="70"/>
      <c r="F30" s="87"/>
      <c r="G30" s="91"/>
      <c r="H30" s="91"/>
      <c r="I30" s="91"/>
    </row>
    <row r="31" spans="1:9">
      <c r="A31" s="30" t="s">
        <v>18</v>
      </c>
      <c r="B31" s="55">
        <v>757</v>
      </c>
      <c r="C31" s="209" t="s">
        <v>72</v>
      </c>
      <c r="D31" s="158">
        <v>100</v>
      </c>
      <c r="E31" s="56"/>
      <c r="F31" s="160">
        <v>275.55</v>
      </c>
      <c r="G31" s="160">
        <v>8.9</v>
      </c>
      <c r="H31" s="160">
        <v>12.37</v>
      </c>
      <c r="I31" s="160">
        <v>37.67</v>
      </c>
    </row>
    <row r="32" spans="1:9" ht="15.75" customHeight="1">
      <c r="A32" s="101" t="s">
        <v>21</v>
      </c>
      <c r="B32" s="142">
        <v>303</v>
      </c>
      <c r="C32" s="2" t="s">
        <v>40</v>
      </c>
      <c r="D32" s="144" t="s">
        <v>46</v>
      </c>
      <c r="E32" s="145"/>
      <c r="F32" s="176">
        <v>241.94</v>
      </c>
      <c r="G32" s="177">
        <v>9.64</v>
      </c>
      <c r="H32" s="177">
        <v>7.6</v>
      </c>
      <c r="I32" s="177">
        <v>33.35</v>
      </c>
    </row>
    <row r="33" spans="1:9" ht="16.5" customHeight="1">
      <c r="A33" s="28"/>
      <c r="B33" s="142">
        <v>523</v>
      </c>
      <c r="C33" s="2" t="s">
        <v>75</v>
      </c>
      <c r="D33" s="182">
        <v>20</v>
      </c>
      <c r="E33" s="85"/>
      <c r="F33" s="160">
        <v>27.84</v>
      </c>
      <c r="G33" s="160">
        <v>0.42</v>
      </c>
      <c r="H33" s="160">
        <v>1.8</v>
      </c>
      <c r="I33" s="160">
        <v>2.48</v>
      </c>
    </row>
    <row r="34" spans="1:9" ht="15.75">
      <c r="A34" s="28" t="s">
        <v>1</v>
      </c>
      <c r="B34" s="57">
        <v>378</v>
      </c>
      <c r="C34" s="198" t="s">
        <v>58</v>
      </c>
      <c r="D34" s="77">
        <v>200</v>
      </c>
      <c r="E34" s="164"/>
      <c r="F34" s="177">
        <v>32</v>
      </c>
      <c r="G34" s="177">
        <v>7.0000000000000007E-2</v>
      </c>
      <c r="H34" s="177">
        <v>0.02</v>
      </c>
      <c r="I34" s="177">
        <v>8</v>
      </c>
    </row>
    <row r="35" spans="1:9">
      <c r="A35" s="28" t="s">
        <v>0</v>
      </c>
      <c r="B35" s="16"/>
      <c r="C35" s="183" t="s">
        <v>41</v>
      </c>
      <c r="D35" s="196" t="s">
        <v>35</v>
      </c>
      <c r="E35" s="56"/>
      <c r="F35" s="160">
        <v>86.6</v>
      </c>
      <c r="G35" s="160">
        <v>2.84</v>
      </c>
      <c r="H35" s="160">
        <v>0.4</v>
      </c>
      <c r="I35" s="160">
        <v>17.760000000000002</v>
      </c>
    </row>
    <row r="36" spans="1:9">
      <c r="A36" s="100"/>
      <c r="B36" s="57"/>
      <c r="C36" s="99"/>
      <c r="D36" s="79"/>
      <c r="E36" s="56"/>
      <c r="F36" s="87"/>
      <c r="G36" s="91"/>
      <c r="H36" s="91"/>
      <c r="I36" s="91"/>
    </row>
    <row r="37" spans="1:9">
      <c r="A37" s="59"/>
      <c r="B37" s="66"/>
      <c r="C37" s="11" t="s">
        <v>15</v>
      </c>
      <c r="D37" s="90">
        <v>553</v>
      </c>
      <c r="E37" s="41">
        <v>87.18</v>
      </c>
      <c r="F37" s="92">
        <f>SUM(F31:F35)</f>
        <v>663.93000000000006</v>
      </c>
      <c r="G37" s="92">
        <f t="shared" ref="G37:I37" si="3">SUM(G31:G35)</f>
        <v>21.87</v>
      </c>
      <c r="H37" s="92">
        <f t="shared" si="3"/>
        <v>22.189999999999998</v>
      </c>
      <c r="I37" s="92">
        <f t="shared" si="3"/>
        <v>99.260000000000019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3" t="s">
        <v>14</v>
      </c>
      <c r="B2" s="224"/>
      <c r="C2" s="225"/>
      <c r="D2" s="93" t="s">
        <v>13</v>
      </c>
      <c r="E2" s="43" t="s">
        <v>37</v>
      </c>
      <c r="F2" s="93"/>
      <c r="G2" s="93"/>
      <c r="H2" s="93" t="s">
        <v>12</v>
      </c>
      <c r="I2" s="94">
        <v>45797</v>
      </c>
    </row>
    <row r="3" spans="1:9" ht="15.75" thickBot="1">
      <c r="A3" s="93"/>
      <c r="B3" s="93"/>
      <c r="C3" s="93"/>
      <c r="D3" s="93"/>
      <c r="E3" s="93"/>
      <c r="F3" s="93"/>
      <c r="G3" s="93"/>
      <c r="H3" s="93"/>
      <c r="I3" s="93"/>
    </row>
    <row r="4" spans="1:9" ht="15.75" thickBot="1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23</v>
      </c>
      <c r="G4" s="49" t="s">
        <v>5</v>
      </c>
      <c r="H4" s="49" t="s">
        <v>4</v>
      </c>
      <c r="I4" s="49" t="s">
        <v>24</v>
      </c>
    </row>
    <row r="5" spans="1:9" ht="15.75" thickBot="1">
      <c r="A5" s="95" t="s">
        <v>3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205" t="s">
        <v>0</v>
      </c>
      <c r="B6" s="15">
        <v>965</v>
      </c>
      <c r="C6" s="197" t="s">
        <v>49</v>
      </c>
      <c r="D6" s="79">
        <v>50</v>
      </c>
      <c r="E6" s="172"/>
      <c r="F6" s="177">
        <v>209</v>
      </c>
      <c r="G6" s="177">
        <v>7.05</v>
      </c>
      <c r="H6" s="177">
        <v>2.2999999999999998</v>
      </c>
      <c r="I6" s="177">
        <v>16.8</v>
      </c>
    </row>
    <row r="7" spans="1:9" ht="14.25" customHeight="1">
      <c r="A7" s="30" t="s">
        <v>18</v>
      </c>
      <c r="B7" s="16">
        <v>173</v>
      </c>
      <c r="C7" s="206" t="s">
        <v>65</v>
      </c>
      <c r="D7" s="77">
        <v>200</v>
      </c>
      <c r="E7" s="185"/>
      <c r="F7" s="177">
        <v>206.46</v>
      </c>
      <c r="G7" s="177">
        <v>5.92</v>
      </c>
      <c r="H7" s="177">
        <v>12.59</v>
      </c>
      <c r="I7" s="177">
        <v>35.42</v>
      </c>
    </row>
    <row r="8" spans="1:9" ht="14.25" customHeight="1">
      <c r="A8" s="28" t="s">
        <v>1</v>
      </c>
      <c r="B8" s="16">
        <v>379</v>
      </c>
      <c r="C8" s="195" t="s">
        <v>47</v>
      </c>
      <c r="D8" s="77">
        <v>200</v>
      </c>
      <c r="E8" s="164"/>
      <c r="F8" s="177">
        <v>60.1</v>
      </c>
      <c r="G8" s="177">
        <v>3.17</v>
      </c>
      <c r="H8" s="177">
        <v>2.68</v>
      </c>
      <c r="I8" s="177">
        <v>9.98</v>
      </c>
    </row>
    <row r="9" spans="1:9" ht="15.75">
      <c r="A9" s="28" t="s">
        <v>0</v>
      </c>
      <c r="B9" s="16"/>
      <c r="C9" s="174" t="s">
        <v>28</v>
      </c>
      <c r="D9" s="165">
        <v>50</v>
      </c>
      <c r="E9" s="187"/>
      <c r="F9" s="177">
        <v>131</v>
      </c>
      <c r="G9" s="177">
        <v>3.75</v>
      </c>
      <c r="H9" s="177">
        <v>1.45</v>
      </c>
      <c r="I9" s="177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606.56000000000006</v>
      </c>
      <c r="G10" s="82">
        <f t="shared" ref="G10:I10" si="0">SUM(G6:G9)</f>
        <v>19.89</v>
      </c>
      <c r="H10" s="82">
        <f t="shared" si="0"/>
        <v>19.02</v>
      </c>
      <c r="I10" s="82">
        <f t="shared" si="0"/>
        <v>87.9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67"/>
      <c r="B12" s="15"/>
      <c r="C12" s="2"/>
      <c r="D12" s="149"/>
      <c r="E12" s="5"/>
      <c r="F12" s="148"/>
      <c r="G12" s="148"/>
      <c r="H12" s="148"/>
      <c r="I12" s="148"/>
    </row>
    <row r="13" spans="1:9" ht="15" customHeight="1">
      <c r="A13" s="28" t="s">
        <v>19</v>
      </c>
      <c r="B13" s="15">
        <v>96</v>
      </c>
      <c r="C13" s="175" t="s">
        <v>66</v>
      </c>
      <c r="D13" s="79" t="s">
        <v>31</v>
      </c>
      <c r="E13" s="5"/>
      <c r="F13" s="177">
        <v>93.9</v>
      </c>
      <c r="G13" s="177">
        <v>5.94</v>
      </c>
      <c r="H13" s="177">
        <v>6.82</v>
      </c>
      <c r="I13" s="177">
        <v>12.56</v>
      </c>
    </row>
    <row r="14" spans="1:9" ht="14.25" customHeight="1">
      <c r="A14" s="47" t="s">
        <v>18</v>
      </c>
      <c r="B14" s="15">
        <v>130</v>
      </c>
      <c r="C14" s="203" t="s">
        <v>64</v>
      </c>
      <c r="D14" s="149">
        <v>90</v>
      </c>
      <c r="E14" s="5"/>
      <c r="F14" s="160">
        <v>183.45</v>
      </c>
      <c r="G14" s="160">
        <v>6.01</v>
      </c>
      <c r="H14" s="160">
        <v>11.53</v>
      </c>
      <c r="I14" s="160">
        <v>12.88</v>
      </c>
    </row>
    <row r="15" spans="1:9" ht="14.25" customHeight="1">
      <c r="A15" s="30" t="s">
        <v>21</v>
      </c>
      <c r="B15" s="15">
        <v>303</v>
      </c>
      <c r="C15" s="200" t="s">
        <v>57</v>
      </c>
      <c r="D15" s="204" t="s">
        <v>32</v>
      </c>
      <c r="E15" s="178"/>
      <c r="F15" s="177">
        <v>227</v>
      </c>
      <c r="G15" s="177">
        <v>6.7</v>
      </c>
      <c r="H15" s="177">
        <v>4.38</v>
      </c>
      <c r="I15" s="177">
        <v>35.99</v>
      </c>
    </row>
    <row r="16" spans="1:9" ht="15.75" customHeight="1">
      <c r="A16" s="28" t="s">
        <v>22</v>
      </c>
      <c r="B16" s="16">
        <v>555</v>
      </c>
      <c r="C16" s="179" t="s">
        <v>33</v>
      </c>
      <c r="D16" s="77">
        <v>200</v>
      </c>
      <c r="E16" s="5"/>
      <c r="F16" s="177">
        <v>68.12</v>
      </c>
      <c r="G16" s="177">
        <v>0.2</v>
      </c>
      <c r="H16" s="177">
        <v>0.1</v>
      </c>
      <c r="I16" s="177">
        <v>19.82</v>
      </c>
    </row>
    <row r="17" spans="1:9" ht="15" customHeight="1">
      <c r="A17" s="28" t="s">
        <v>0</v>
      </c>
      <c r="B17" s="16"/>
      <c r="C17" s="2" t="s">
        <v>29</v>
      </c>
      <c r="D17" s="79" t="s">
        <v>67</v>
      </c>
      <c r="E17" s="180"/>
      <c r="F17" s="177">
        <v>118.15</v>
      </c>
      <c r="G17" s="177">
        <v>3.88</v>
      </c>
      <c r="H17" s="177">
        <v>0.56000000000000005</v>
      </c>
      <c r="I17" s="177">
        <v>24.18</v>
      </c>
    </row>
    <row r="18" spans="1:9">
      <c r="A18" s="28"/>
      <c r="B18" s="16"/>
      <c r="C18" s="22"/>
      <c r="D18" s="90">
        <v>703</v>
      </c>
      <c r="E18" s="147"/>
      <c r="F18" s="92">
        <f>SUM(F12:F17)</f>
        <v>690.62</v>
      </c>
      <c r="G18" s="92">
        <f>SUM(G12:G17)</f>
        <v>22.729999999999997</v>
      </c>
      <c r="H18" s="92">
        <f>SUM(H12:H17)</f>
        <v>23.39</v>
      </c>
      <c r="I18" s="92">
        <f>SUM(I12:I17)</f>
        <v>105.43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1">
        <f>'19.05'!E18</f>
        <v>126.99</v>
      </c>
      <c r="F19" s="12">
        <f>SUM(F10+F18)</f>
        <v>1297.18</v>
      </c>
      <c r="G19" s="12">
        <f>SUM(G10+G18)</f>
        <v>42.62</v>
      </c>
      <c r="H19" s="12">
        <f>SUM(H10+H18)</f>
        <v>42.41</v>
      </c>
      <c r="I19" s="12">
        <f>SUM(I10+I18)</f>
        <v>193.33</v>
      </c>
    </row>
    <row r="20" spans="1:9" ht="15.75" thickBot="1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1"/>
      <c r="B22" s="15"/>
      <c r="C22" s="2"/>
      <c r="D22" s="149"/>
      <c r="E22" s="5"/>
      <c r="F22" s="148"/>
      <c r="G22" s="148"/>
      <c r="H22" s="148"/>
      <c r="I22" s="148"/>
    </row>
    <row r="23" spans="1:9" ht="16.5" customHeight="1">
      <c r="A23" s="47" t="s">
        <v>18</v>
      </c>
      <c r="B23" s="15">
        <v>130</v>
      </c>
      <c r="C23" s="203" t="s">
        <v>64</v>
      </c>
      <c r="D23" s="149">
        <v>90</v>
      </c>
      <c r="E23" s="5"/>
      <c r="F23" s="160">
        <v>183.45</v>
      </c>
      <c r="G23" s="160">
        <v>6.01</v>
      </c>
      <c r="H23" s="160">
        <v>11.53</v>
      </c>
      <c r="I23" s="160">
        <v>12.88</v>
      </c>
    </row>
    <row r="24" spans="1:9" ht="15.75" customHeight="1">
      <c r="A24" s="30" t="s">
        <v>21</v>
      </c>
      <c r="B24" s="15">
        <v>303</v>
      </c>
      <c r="C24" s="200" t="s">
        <v>57</v>
      </c>
      <c r="D24" s="204" t="s">
        <v>32</v>
      </c>
      <c r="E24" s="178"/>
      <c r="F24" s="177">
        <v>227</v>
      </c>
      <c r="G24" s="177">
        <v>6.7</v>
      </c>
      <c r="H24" s="177">
        <v>4.38</v>
      </c>
      <c r="I24" s="177">
        <v>35.99</v>
      </c>
    </row>
    <row r="25" spans="1:9" ht="16.5" customHeight="1">
      <c r="A25" s="28" t="s">
        <v>1</v>
      </c>
      <c r="B25" s="16">
        <v>379</v>
      </c>
      <c r="C25" s="195" t="s">
        <v>47</v>
      </c>
      <c r="D25" s="77">
        <v>200</v>
      </c>
      <c r="E25" s="164"/>
      <c r="F25" s="177">
        <v>60.1</v>
      </c>
      <c r="G25" s="177">
        <v>3.17</v>
      </c>
      <c r="H25" s="177">
        <v>2.68</v>
      </c>
      <c r="I25" s="177">
        <v>9.98</v>
      </c>
    </row>
    <row r="26" spans="1:9" ht="15" customHeight="1">
      <c r="A26" s="28" t="s">
        <v>0</v>
      </c>
      <c r="B26" s="16"/>
      <c r="C26" s="2" t="s">
        <v>29</v>
      </c>
      <c r="D26" s="79" t="s">
        <v>36</v>
      </c>
      <c r="E26" s="180"/>
      <c r="F26" s="176">
        <v>129.9</v>
      </c>
      <c r="G26" s="176">
        <v>4.26</v>
      </c>
      <c r="H26" s="176">
        <v>0.6</v>
      </c>
      <c r="I26" s="176">
        <v>26.64</v>
      </c>
    </row>
    <row r="27" spans="1:9" ht="16.5" customHeight="1">
      <c r="A27" s="28"/>
      <c r="B27" s="16"/>
      <c r="C27" s="2"/>
      <c r="D27" s="79"/>
      <c r="E27" s="56"/>
      <c r="F27" s="169"/>
      <c r="G27" s="91"/>
      <c r="H27" s="91"/>
      <c r="I27" s="91"/>
    </row>
    <row r="28" spans="1:9">
      <c r="A28" s="28"/>
      <c r="B28" s="18"/>
      <c r="C28" s="10" t="s">
        <v>16</v>
      </c>
      <c r="D28" s="13">
        <v>503</v>
      </c>
      <c r="E28" s="41">
        <f>'19.05'!E27</f>
        <v>83.89</v>
      </c>
      <c r="F28" s="92">
        <f>SUM(F22:F27)</f>
        <v>600.45000000000005</v>
      </c>
      <c r="G28" s="92">
        <f t="shared" ref="G28:I28" si="1">SUM(G22:G27)</f>
        <v>20.14</v>
      </c>
      <c r="H28" s="92">
        <f t="shared" si="1"/>
        <v>19.190000000000001</v>
      </c>
      <c r="I28" s="92">
        <f t="shared" si="1"/>
        <v>85.490000000000009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49" t="s">
        <v>23</v>
      </c>
      <c r="G30" s="49" t="s">
        <v>5</v>
      </c>
      <c r="H30" s="49" t="s">
        <v>4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47" t="s">
        <v>18</v>
      </c>
      <c r="B32" s="15">
        <v>130</v>
      </c>
      <c r="C32" s="203" t="s">
        <v>64</v>
      </c>
      <c r="D32" s="149">
        <v>100</v>
      </c>
      <c r="E32" s="5"/>
      <c r="F32" s="160">
        <v>203.8</v>
      </c>
      <c r="G32" s="160">
        <v>6.67</v>
      </c>
      <c r="H32" s="160">
        <v>12.81</v>
      </c>
      <c r="I32" s="160">
        <v>14.3</v>
      </c>
    </row>
    <row r="33" spans="1:9" ht="15" customHeight="1">
      <c r="A33" s="30" t="s">
        <v>21</v>
      </c>
      <c r="B33" s="15">
        <v>303</v>
      </c>
      <c r="C33" s="200" t="s">
        <v>57</v>
      </c>
      <c r="D33" s="204" t="s">
        <v>46</v>
      </c>
      <c r="E33" s="178"/>
      <c r="F33" s="177">
        <v>247</v>
      </c>
      <c r="G33" s="177">
        <v>7.7</v>
      </c>
      <c r="H33" s="177">
        <v>7.27</v>
      </c>
      <c r="I33" s="177">
        <v>36.590000000000003</v>
      </c>
    </row>
    <row r="34" spans="1:9" ht="14.25" customHeight="1">
      <c r="A34" s="28" t="s">
        <v>1</v>
      </c>
      <c r="B34" s="16">
        <v>379</v>
      </c>
      <c r="C34" s="195" t="s">
        <v>47</v>
      </c>
      <c r="D34" s="77">
        <v>200</v>
      </c>
      <c r="E34" s="164"/>
      <c r="F34" s="177">
        <v>60.1</v>
      </c>
      <c r="G34" s="177">
        <v>3.17</v>
      </c>
      <c r="H34" s="177">
        <v>2.68</v>
      </c>
      <c r="I34" s="177">
        <v>9.98</v>
      </c>
    </row>
    <row r="35" spans="1:9">
      <c r="A35" s="28" t="s">
        <v>0</v>
      </c>
      <c r="B35" s="16"/>
      <c r="C35" s="88" t="s">
        <v>29</v>
      </c>
      <c r="D35" s="79" t="s">
        <v>68</v>
      </c>
      <c r="E35" s="56"/>
      <c r="F35" s="160">
        <v>147.69999999999999</v>
      </c>
      <c r="G35" s="160">
        <v>4.92</v>
      </c>
      <c r="H35" s="160">
        <v>0.72</v>
      </c>
      <c r="I35" s="160">
        <v>30.6</v>
      </c>
    </row>
    <row r="36" spans="1:9">
      <c r="A36" s="28"/>
      <c r="B36" s="16"/>
      <c r="C36" s="88"/>
      <c r="D36" s="79"/>
      <c r="E36" s="56"/>
      <c r="F36" s="96"/>
      <c r="G36" s="96"/>
      <c r="H36" s="96"/>
      <c r="I36" s="96"/>
    </row>
    <row r="37" spans="1:9">
      <c r="A37" s="28"/>
      <c r="B37" s="16"/>
      <c r="C37" s="24"/>
      <c r="D37" s="79"/>
      <c r="E37" s="56"/>
      <c r="F37" s="87"/>
      <c r="G37" s="91"/>
      <c r="H37" s="91"/>
      <c r="I37" s="91"/>
    </row>
    <row r="38" spans="1:9" ht="16.5" customHeight="1">
      <c r="A38" s="28"/>
      <c r="B38" s="18"/>
      <c r="C38" s="11" t="s">
        <v>15</v>
      </c>
      <c r="D38" s="90">
        <v>553</v>
      </c>
      <c r="E38" s="41">
        <f>'19.05'!E37</f>
        <v>87.18</v>
      </c>
      <c r="F38" s="92">
        <f>SUM(F32:F36)</f>
        <v>658.6</v>
      </c>
      <c r="G38" s="92">
        <f t="shared" ref="G38:I38" si="2">SUM(G32:G36)</f>
        <v>22.46</v>
      </c>
      <c r="H38" s="92">
        <f t="shared" si="2"/>
        <v>23.479999999999997</v>
      </c>
      <c r="I38" s="92">
        <f t="shared" si="2"/>
        <v>91.47</v>
      </c>
    </row>
    <row r="39" spans="1:9" ht="15.75" thickBot="1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0" t="s">
        <v>14</v>
      </c>
      <c r="B2" s="221"/>
      <c r="C2" s="222"/>
      <c r="D2" s="42" t="s">
        <v>13</v>
      </c>
      <c r="E2" s="43" t="s">
        <v>37</v>
      </c>
      <c r="F2" s="42"/>
      <c r="G2" s="42"/>
      <c r="H2" s="42" t="s">
        <v>12</v>
      </c>
      <c r="I2" s="3">
        <v>45798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201" t="s">
        <v>48</v>
      </c>
      <c r="B6" s="194"/>
      <c r="C6" s="189" t="s">
        <v>2</v>
      </c>
      <c r="D6" s="79">
        <v>100</v>
      </c>
      <c r="E6" s="172"/>
      <c r="F6" s="177">
        <v>47</v>
      </c>
      <c r="G6" s="177">
        <v>0.4</v>
      </c>
      <c r="H6" s="177">
        <v>0.4</v>
      </c>
      <c r="I6" s="177">
        <v>9.8000000000000007</v>
      </c>
    </row>
    <row r="7" spans="1:9" ht="16.5" thickBot="1">
      <c r="A7" s="34" t="s">
        <v>18</v>
      </c>
      <c r="B7" s="15">
        <v>173</v>
      </c>
      <c r="C7" s="198" t="s">
        <v>51</v>
      </c>
      <c r="D7" s="77">
        <v>150</v>
      </c>
      <c r="E7" s="146"/>
      <c r="F7" s="177">
        <v>236</v>
      </c>
      <c r="G7" s="177">
        <v>10.6</v>
      </c>
      <c r="H7" s="177">
        <v>13.52</v>
      </c>
      <c r="I7" s="177">
        <v>23.68</v>
      </c>
    </row>
    <row r="8" spans="1:9" ht="15.75">
      <c r="A8" s="28" t="s">
        <v>1</v>
      </c>
      <c r="B8" s="16">
        <v>377</v>
      </c>
      <c r="C8" s="197" t="s">
        <v>30</v>
      </c>
      <c r="D8" s="77">
        <v>200</v>
      </c>
      <c r="E8" s="164"/>
      <c r="F8" s="177">
        <v>34.020000000000003</v>
      </c>
      <c r="G8" s="177">
        <v>0.13</v>
      </c>
      <c r="H8" s="177">
        <v>0.02</v>
      </c>
      <c r="I8" s="177">
        <v>8.1999999999999993</v>
      </c>
    </row>
    <row r="9" spans="1:9" ht="15.75">
      <c r="A9" s="28" t="s">
        <v>0</v>
      </c>
      <c r="B9" s="16"/>
      <c r="C9" s="162" t="s">
        <v>28</v>
      </c>
      <c r="D9" s="165">
        <v>50</v>
      </c>
      <c r="E9" s="166"/>
      <c r="F9" s="177">
        <v>131</v>
      </c>
      <c r="G9" s="177">
        <v>3.75</v>
      </c>
      <c r="H9" s="177">
        <v>1.45</v>
      </c>
      <c r="I9" s="177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448.02</v>
      </c>
      <c r="G10" s="82">
        <f>SUM(G6:G9)</f>
        <v>14.88</v>
      </c>
      <c r="H10" s="82">
        <f>SUM(H6:H9)</f>
        <v>15.389999999999999</v>
      </c>
      <c r="I10" s="82">
        <f>SUM(I6:I9)</f>
        <v>67.38000000000001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170" t="s">
        <v>19</v>
      </c>
      <c r="B12" s="62">
        <v>113</v>
      </c>
      <c r="C12" s="184" t="s">
        <v>42</v>
      </c>
      <c r="D12" s="79">
        <v>200</v>
      </c>
      <c r="E12" s="5"/>
      <c r="F12" s="177">
        <v>92.4</v>
      </c>
      <c r="G12" s="177">
        <v>4.3499999999999996</v>
      </c>
      <c r="H12" s="177">
        <v>4.83</v>
      </c>
      <c r="I12" s="177">
        <v>29.3</v>
      </c>
    </row>
    <row r="13" spans="1:9" ht="15.75" thickBot="1">
      <c r="A13" s="170" t="s">
        <v>18</v>
      </c>
      <c r="B13" s="16">
        <v>291</v>
      </c>
      <c r="C13" s="174" t="s">
        <v>43</v>
      </c>
      <c r="D13" s="144" t="s">
        <v>50</v>
      </c>
      <c r="E13" s="145"/>
      <c r="F13" s="177">
        <v>390.5</v>
      </c>
      <c r="G13" s="177">
        <v>15.42</v>
      </c>
      <c r="H13" s="177">
        <v>17.96</v>
      </c>
      <c r="I13" s="177">
        <v>38.93</v>
      </c>
    </row>
    <row r="14" spans="1:9">
      <c r="A14" s="188" t="s">
        <v>44</v>
      </c>
      <c r="B14" s="16">
        <v>10</v>
      </c>
      <c r="C14" s="207" t="s">
        <v>69</v>
      </c>
      <c r="D14" s="83">
        <v>40</v>
      </c>
      <c r="E14" s="178"/>
      <c r="F14" s="177">
        <v>53.52</v>
      </c>
      <c r="G14" s="177">
        <v>1.0900000000000001</v>
      </c>
      <c r="H14" s="177">
        <v>2.87</v>
      </c>
      <c r="I14" s="177">
        <v>5.82</v>
      </c>
    </row>
    <row r="15" spans="1:9">
      <c r="A15" s="143" t="s">
        <v>22</v>
      </c>
      <c r="B15" s="16">
        <v>388</v>
      </c>
      <c r="C15" s="197" t="s">
        <v>52</v>
      </c>
      <c r="D15" s="77">
        <v>200</v>
      </c>
      <c r="E15" s="5"/>
      <c r="F15" s="177">
        <v>123.6</v>
      </c>
      <c r="G15" s="177">
        <v>0.6</v>
      </c>
      <c r="H15" s="177">
        <v>0.1</v>
      </c>
      <c r="I15" s="177">
        <v>20.2</v>
      </c>
    </row>
    <row r="16" spans="1:9">
      <c r="A16" s="59" t="s">
        <v>0</v>
      </c>
      <c r="B16" s="16"/>
      <c r="C16" s="2" t="s">
        <v>29</v>
      </c>
      <c r="D16" s="79" t="s">
        <v>36</v>
      </c>
      <c r="E16" s="180"/>
      <c r="F16" s="176">
        <v>129.9</v>
      </c>
      <c r="G16" s="176">
        <v>4.26</v>
      </c>
      <c r="H16" s="176">
        <v>0.6</v>
      </c>
      <c r="I16" s="176">
        <v>26.64</v>
      </c>
    </row>
    <row r="17" spans="1:9">
      <c r="A17" s="28"/>
      <c r="B17" s="18"/>
      <c r="C17" s="24"/>
      <c r="D17" s="90">
        <v>700</v>
      </c>
      <c r="E17" s="41"/>
      <c r="F17" s="92">
        <f>SUM(F12:F16)</f>
        <v>789.92</v>
      </c>
      <c r="G17" s="92">
        <f>SUM(G12:G16)</f>
        <v>25.72</v>
      </c>
      <c r="H17" s="92">
        <f>SUM(H12:H16)</f>
        <v>26.360000000000003</v>
      </c>
      <c r="I17" s="92">
        <f>SUM(I12:I16)</f>
        <v>120.89000000000001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1">
        <f>'20.05'!E19</f>
        <v>126.99</v>
      </c>
      <c r="F18" s="12">
        <f t="shared" si="0"/>
        <v>1237.94</v>
      </c>
      <c r="G18" s="12">
        <f t="shared" si="0"/>
        <v>40.6</v>
      </c>
      <c r="H18" s="12">
        <f t="shared" si="0"/>
        <v>41.75</v>
      </c>
      <c r="I18" s="12">
        <f t="shared" si="0"/>
        <v>188.27000000000004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5.75" thickBot="1">
      <c r="A21" s="201" t="s">
        <v>48</v>
      </c>
      <c r="B21" s="194"/>
      <c r="C21" s="189" t="s">
        <v>2</v>
      </c>
      <c r="D21" s="79">
        <v>100</v>
      </c>
      <c r="E21" s="172"/>
      <c r="F21" s="177">
        <v>47</v>
      </c>
      <c r="G21" s="177">
        <v>0.4</v>
      </c>
      <c r="H21" s="177">
        <v>0.4</v>
      </c>
      <c r="I21" s="177">
        <v>9.8000000000000007</v>
      </c>
    </row>
    <row r="22" spans="1:9">
      <c r="A22" s="64" t="s">
        <v>18</v>
      </c>
      <c r="B22" s="16">
        <v>291</v>
      </c>
      <c r="C22" s="174" t="s">
        <v>43</v>
      </c>
      <c r="D22" s="144" t="s">
        <v>50</v>
      </c>
      <c r="E22" s="145"/>
      <c r="F22" s="177">
        <v>390.5</v>
      </c>
      <c r="G22" s="177">
        <v>15.42</v>
      </c>
      <c r="H22" s="177">
        <v>17.96</v>
      </c>
      <c r="I22" s="177">
        <v>38.93</v>
      </c>
    </row>
    <row r="23" spans="1:9" ht="15.75">
      <c r="A23" s="28" t="s">
        <v>1</v>
      </c>
      <c r="B23" s="16">
        <v>377</v>
      </c>
      <c r="C23" s="197" t="s">
        <v>30</v>
      </c>
      <c r="D23" s="77">
        <v>200</v>
      </c>
      <c r="E23" s="164"/>
      <c r="F23" s="177">
        <v>34.020000000000003</v>
      </c>
      <c r="G23" s="177">
        <v>0.13</v>
      </c>
      <c r="H23" s="177">
        <v>0.02</v>
      </c>
      <c r="I23" s="177">
        <v>8.1999999999999993</v>
      </c>
    </row>
    <row r="24" spans="1:9">
      <c r="A24" s="174" t="s">
        <v>0</v>
      </c>
      <c r="B24" s="16"/>
      <c r="C24" s="88" t="s">
        <v>29</v>
      </c>
      <c r="D24" s="86" t="s">
        <v>34</v>
      </c>
      <c r="E24" s="89"/>
      <c r="F24" s="160">
        <v>110.1</v>
      </c>
      <c r="G24" s="160">
        <v>3.6</v>
      </c>
      <c r="H24" s="160">
        <v>0.48</v>
      </c>
      <c r="I24" s="160">
        <v>22.68</v>
      </c>
    </row>
    <row r="25" spans="1:9">
      <c r="A25" s="28"/>
      <c r="B25" s="18"/>
      <c r="C25" s="168"/>
      <c r="D25" s="79"/>
      <c r="E25" s="65"/>
      <c r="F25" s="160"/>
      <c r="G25" s="161"/>
      <c r="H25" s="161"/>
      <c r="I25" s="161"/>
    </row>
    <row r="26" spans="1:9">
      <c r="A26" s="28"/>
      <c r="B26" s="18"/>
      <c r="C26" s="10" t="s">
        <v>16</v>
      </c>
      <c r="D26" s="13">
        <v>550</v>
      </c>
      <c r="E26" s="41">
        <f>'20.05'!E28</f>
        <v>83.89</v>
      </c>
      <c r="F26" s="92">
        <f>SUM(F21:F25)</f>
        <v>581.62</v>
      </c>
      <c r="G26" s="92">
        <f t="shared" ref="G26:I26" si="1">SUM(G21:G25)</f>
        <v>19.55</v>
      </c>
      <c r="H26" s="92">
        <f t="shared" si="1"/>
        <v>18.86</v>
      </c>
      <c r="I26" s="92">
        <f t="shared" si="1"/>
        <v>79.610000000000014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5.75" thickBot="1">
      <c r="A30" s="201" t="s">
        <v>48</v>
      </c>
      <c r="B30" s="194"/>
      <c r="C30" s="189" t="s">
        <v>2</v>
      </c>
      <c r="D30" s="79">
        <v>100</v>
      </c>
      <c r="E30" s="172"/>
      <c r="F30" s="177">
        <v>47</v>
      </c>
      <c r="G30" s="177">
        <v>0.4</v>
      </c>
      <c r="H30" s="177">
        <v>0.4</v>
      </c>
      <c r="I30" s="177">
        <v>9.8000000000000007</v>
      </c>
    </row>
    <row r="31" spans="1:9">
      <c r="A31" s="64" t="s">
        <v>18</v>
      </c>
      <c r="B31" s="16">
        <v>291</v>
      </c>
      <c r="C31" s="174" t="s">
        <v>43</v>
      </c>
      <c r="D31" s="78">
        <v>250</v>
      </c>
      <c r="E31" s="85"/>
      <c r="F31" s="80">
        <v>521.12</v>
      </c>
      <c r="G31" s="80">
        <v>19.57</v>
      </c>
      <c r="H31" s="80">
        <v>22.45</v>
      </c>
      <c r="I31" s="80">
        <v>60.06</v>
      </c>
    </row>
    <row r="32" spans="1:9" ht="15.75">
      <c r="A32" s="28" t="s">
        <v>1</v>
      </c>
      <c r="B32" s="16">
        <v>377</v>
      </c>
      <c r="C32" s="197" t="s">
        <v>30</v>
      </c>
      <c r="D32" s="77">
        <v>200</v>
      </c>
      <c r="E32" s="164"/>
      <c r="F32" s="177">
        <v>34.020000000000003</v>
      </c>
      <c r="G32" s="177">
        <v>0.13</v>
      </c>
      <c r="H32" s="177">
        <v>0.02</v>
      </c>
      <c r="I32" s="177">
        <v>8.1999999999999993</v>
      </c>
    </row>
    <row r="33" spans="1:9">
      <c r="A33" s="171" t="s">
        <v>0</v>
      </c>
      <c r="B33" s="16"/>
      <c r="C33" s="88" t="s">
        <v>45</v>
      </c>
      <c r="D33" s="86">
        <v>30</v>
      </c>
      <c r="E33" s="89"/>
      <c r="F33" s="160">
        <v>70.5</v>
      </c>
      <c r="G33" s="160">
        <v>2.2799999999999998</v>
      </c>
      <c r="H33" s="160">
        <v>0.24</v>
      </c>
      <c r="I33" s="160">
        <v>14.76</v>
      </c>
    </row>
    <row r="34" spans="1:9">
      <c r="A34" s="28"/>
      <c r="B34" s="18"/>
      <c r="C34" s="99"/>
      <c r="D34" s="79"/>
      <c r="E34" s="56"/>
      <c r="F34" s="87"/>
      <c r="G34" s="91"/>
      <c r="H34" s="91"/>
      <c r="I34" s="91"/>
    </row>
    <row r="35" spans="1:9">
      <c r="A35" s="33"/>
      <c r="B35" s="150"/>
      <c r="C35" s="11" t="s">
        <v>15</v>
      </c>
      <c r="D35" s="90">
        <v>580</v>
      </c>
      <c r="E35" s="41">
        <f>'20.05'!E38</f>
        <v>87.18</v>
      </c>
      <c r="F35" s="92">
        <f>SUM(F30:F33)</f>
        <v>672.64</v>
      </c>
      <c r="G35" s="92">
        <f>SUM(G30:G33)</f>
        <v>22.38</v>
      </c>
      <c r="H35" s="92">
        <f>SUM(H30:H33)</f>
        <v>23.109999999999996</v>
      </c>
      <c r="I35" s="92">
        <f>SUM(I30:I33)</f>
        <v>92.820000000000007</v>
      </c>
    </row>
    <row r="36" spans="1:9" ht="15.75" thickBot="1">
      <c r="A36" s="32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D38"/>
  <sheetViews>
    <sheetView workbookViewId="0">
      <selection activeCell="C33" sqref="C3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0" t="s">
        <v>14</v>
      </c>
      <c r="B2" s="221"/>
      <c r="C2" s="222"/>
      <c r="D2" s="42" t="s">
        <v>13</v>
      </c>
      <c r="E2" s="43" t="s">
        <v>37</v>
      </c>
      <c r="F2" s="42"/>
      <c r="G2" s="42"/>
      <c r="H2" s="42" t="s">
        <v>12</v>
      </c>
      <c r="I2" s="3">
        <v>45799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189" t="s">
        <v>0</v>
      </c>
      <c r="B6" s="190">
        <v>3</v>
      </c>
      <c r="C6" s="198" t="s">
        <v>53</v>
      </c>
      <c r="D6" s="79">
        <v>50</v>
      </c>
      <c r="E6" s="180"/>
      <c r="F6" s="177">
        <v>155</v>
      </c>
      <c r="G6" s="177">
        <v>6.27</v>
      </c>
      <c r="H6" s="177">
        <v>7.86</v>
      </c>
      <c r="I6" s="177">
        <v>14.83</v>
      </c>
    </row>
    <row r="7" spans="1:9" ht="15.75">
      <c r="A7" s="189" t="s">
        <v>18</v>
      </c>
      <c r="B7" s="191">
        <v>173</v>
      </c>
      <c r="C7" s="198" t="s">
        <v>54</v>
      </c>
      <c r="D7" s="77" t="s">
        <v>38</v>
      </c>
      <c r="E7" s="185"/>
      <c r="F7" s="177">
        <v>206.3</v>
      </c>
      <c r="G7" s="177">
        <v>4.99</v>
      </c>
      <c r="H7" s="177">
        <v>7.4</v>
      </c>
      <c r="I7" s="177">
        <v>28.81</v>
      </c>
    </row>
    <row r="8" spans="1:9" ht="15.75">
      <c r="A8" s="189" t="s">
        <v>1</v>
      </c>
      <c r="B8" s="192">
        <v>382</v>
      </c>
      <c r="C8" s="174" t="s">
        <v>20</v>
      </c>
      <c r="D8" s="77">
        <v>200</v>
      </c>
      <c r="E8" s="186"/>
      <c r="F8" s="177">
        <v>58.6</v>
      </c>
      <c r="G8" s="177">
        <v>4.08</v>
      </c>
      <c r="H8" s="177">
        <v>3.54</v>
      </c>
      <c r="I8" s="177">
        <v>2.61</v>
      </c>
    </row>
    <row r="9" spans="1:9" ht="15.75">
      <c r="A9" s="189" t="s">
        <v>0</v>
      </c>
      <c r="B9" s="192"/>
      <c r="C9" s="174" t="s">
        <v>28</v>
      </c>
      <c r="D9" s="165">
        <v>65</v>
      </c>
      <c r="E9" s="187"/>
      <c r="F9" s="177">
        <v>170.3</v>
      </c>
      <c r="G9" s="177">
        <v>4.87</v>
      </c>
      <c r="H9" s="177">
        <v>1.88</v>
      </c>
      <c r="I9" s="177">
        <v>33.409999999999997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590.20000000000005</v>
      </c>
      <c r="G10" s="82">
        <f>SUM(G6:G9)</f>
        <v>20.21</v>
      </c>
      <c r="H10" s="82">
        <f>SUM(H6:H9)</f>
        <v>20.68</v>
      </c>
      <c r="I10" s="82">
        <f>SUM(I6:I9)</f>
        <v>79.66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28" t="s">
        <v>19</v>
      </c>
      <c r="B12" s="15">
        <v>82</v>
      </c>
      <c r="C12" s="206" t="s">
        <v>70</v>
      </c>
      <c r="D12" s="199">
        <v>250</v>
      </c>
      <c r="E12" s="5"/>
      <c r="F12" s="177">
        <v>133.75</v>
      </c>
      <c r="G12" s="177">
        <v>2.8</v>
      </c>
      <c r="H12" s="177">
        <v>6.92</v>
      </c>
      <c r="I12" s="177">
        <v>16.93</v>
      </c>
    </row>
    <row r="13" spans="1:9">
      <c r="A13" s="28" t="s">
        <v>18</v>
      </c>
      <c r="B13" s="15">
        <v>294</v>
      </c>
      <c r="C13" s="210" t="s">
        <v>74</v>
      </c>
      <c r="D13" s="193">
        <v>90</v>
      </c>
      <c r="E13" s="145"/>
      <c r="F13" s="177">
        <v>374.45</v>
      </c>
      <c r="G13" s="177">
        <v>14.05</v>
      </c>
      <c r="H13" s="177">
        <v>15.97</v>
      </c>
      <c r="I13" s="177">
        <v>32.799999999999997</v>
      </c>
    </row>
    <row r="14" spans="1:9">
      <c r="A14" s="28" t="s">
        <v>21</v>
      </c>
      <c r="B14" s="15">
        <v>303</v>
      </c>
      <c r="C14" s="2" t="s">
        <v>40</v>
      </c>
      <c r="D14" s="83" t="s">
        <v>32</v>
      </c>
      <c r="E14" s="178"/>
      <c r="F14" s="176">
        <v>191.2</v>
      </c>
      <c r="G14" s="177">
        <v>5.9</v>
      </c>
      <c r="H14" s="177">
        <v>4.58</v>
      </c>
      <c r="I14" s="177">
        <v>31.96</v>
      </c>
    </row>
    <row r="15" spans="1:9" ht="14.25" customHeight="1">
      <c r="A15" s="28" t="s">
        <v>22</v>
      </c>
      <c r="B15" s="15">
        <v>388</v>
      </c>
      <c r="C15" s="198" t="s">
        <v>55</v>
      </c>
      <c r="D15" s="193">
        <v>200</v>
      </c>
      <c r="E15" s="5"/>
      <c r="F15" s="177">
        <v>68.52</v>
      </c>
      <c r="G15" s="177">
        <v>0.75</v>
      </c>
      <c r="H15" s="177">
        <v>0.06</v>
      </c>
      <c r="I15" s="177">
        <v>15.95</v>
      </c>
    </row>
    <row r="16" spans="1:9">
      <c r="A16" s="28" t="s">
        <v>0</v>
      </c>
      <c r="B16" s="15"/>
      <c r="C16" s="88" t="s">
        <v>29</v>
      </c>
      <c r="D16" s="79" t="s">
        <v>68</v>
      </c>
      <c r="E16" s="56"/>
      <c r="F16" s="160">
        <v>149.69999999999999</v>
      </c>
      <c r="G16" s="160">
        <v>4.92</v>
      </c>
      <c r="H16" s="160">
        <v>0.72</v>
      </c>
      <c r="I16" s="160">
        <v>30.6</v>
      </c>
    </row>
    <row r="17" spans="1:9">
      <c r="A17" s="28"/>
      <c r="B17" s="16"/>
      <c r="C17" s="2"/>
      <c r="D17" s="79"/>
      <c r="E17" s="65"/>
      <c r="F17" s="91"/>
      <c r="G17" s="87"/>
      <c r="H17" s="91"/>
      <c r="I17" s="91"/>
    </row>
    <row r="18" spans="1:9">
      <c r="A18" s="28"/>
      <c r="B18" s="16"/>
      <c r="C18" s="22"/>
      <c r="D18" s="90">
        <v>720</v>
      </c>
      <c r="E18" s="147"/>
      <c r="F18" s="92">
        <f>SUM(F12:F17)</f>
        <v>917.61999999999989</v>
      </c>
      <c r="G18" s="92">
        <f>SUM(G12:G17)</f>
        <v>28.42</v>
      </c>
      <c r="H18" s="92">
        <f>SUM(H12:H17)</f>
        <v>28.249999999999996</v>
      </c>
      <c r="I18" s="92">
        <f>SUM(I12:I17)</f>
        <v>128.24</v>
      </c>
    </row>
    <row r="19" spans="1:9" ht="15.75" thickBot="1">
      <c r="A19" s="28"/>
      <c r="B19" s="18"/>
      <c r="C19" s="14" t="s">
        <v>17</v>
      </c>
      <c r="D19" s="13">
        <f>D10+D18</f>
        <v>1220</v>
      </c>
      <c r="E19" s="41">
        <f>'21.05'!E18</f>
        <v>126.99</v>
      </c>
      <c r="F19" s="12">
        <f>SUM(F10+F18)</f>
        <v>1507.82</v>
      </c>
      <c r="G19" s="12">
        <f>SUM(G10+G18)</f>
        <v>48.63</v>
      </c>
      <c r="H19" s="12">
        <f>SUM(H10+H18)</f>
        <v>48.929999999999993</v>
      </c>
      <c r="I19" s="12">
        <f>SUM(I10+I18)</f>
        <v>207.9</v>
      </c>
    </row>
    <row r="20" spans="1:9" ht="15.75" thickBot="1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>
      <c r="A22" s="28" t="s">
        <v>44</v>
      </c>
      <c r="B22" s="15">
        <v>15</v>
      </c>
      <c r="C22" s="206" t="s">
        <v>71</v>
      </c>
      <c r="D22" s="193">
        <v>50</v>
      </c>
      <c r="E22" s="145"/>
      <c r="F22" s="177">
        <v>42.85</v>
      </c>
      <c r="G22" s="177">
        <v>0.85</v>
      </c>
      <c r="H22" s="177">
        <v>2.5</v>
      </c>
      <c r="I22" s="177">
        <v>4.22</v>
      </c>
    </row>
    <row r="23" spans="1:9">
      <c r="A23" s="28" t="s">
        <v>18</v>
      </c>
      <c r="B23" s="15">
        <v>294</v>
      </c>
      <c r="C23" s="210" t="s">
        <v>74</v>
      </c>
      <c r="D23" s="193">
        <v>90</v>
      </c>
      <c r="E23" s="145"/>
      <c r="F23" s="177">
        <v>374.45</v>
      </c>
      <c r="G23" s="177">
        <v>14.05</v>
      </c>
      <c r="H23" s="177">
        <v>15.97</v>
      </c>
      <c r="I23" s="177">
        <v>32.799999999999997</v>
      </c>
    </row>
    <row r="24" spans="1:9">
      <c r="A24" s="28" t="s">
        <v>21</v>
      </c>
      <c r="B24" s="15">
        <v>303</v>
      </c>
      <c r="C24" s="2" t="s">
        <v>40</v>
      </c>
      <c r="D24" s="83" t="s">
        <v>32</v>
      </c>
      <c r="E24" s="178"/>
      <c r="F24" s="176">
        <v>191.2</v>
      </c>
      <c r="G24" s="177">
        <v>5.9</v>
      </c>
      <c r="H24" s="177">
        <v>4.58</v>
      </c>
      <c r="I24" s="177">
        <v>31.96</v>
      </c>
    </row>
    <row r="25" spans="1:9">
      <c r="A25" s="28" t="s">
        <v>22</v>
      </c>
      <c r="B25" s="15">
        <v>388</v>
      </c>
      <c r="C25" s="198" t="s">
        <v>55</v>
      </c>
      <c r="D25" s="193">
        <v>200</v>
      </c>
      <c r="E25" s="5"/>
      <c r="F25" s="177">
        <v>68.52</v>
      </c>
      <c r="G25" s="177">
        <v>0.75</v>
      </c>
      <c r="H25" s="177">
        <v>0.06</v>
      </c>
      <c r="I25" s="177">
        <v>15.95</v>
      </c>
    </row>
    <row r="26" spans="1:9">
      <c r="A26" s="28" t="s">
        <v>0</v>
      </c>
      <c r="B26" s="16"/>
      <c r="C26" s="2" t="s">
        <v>29</v>
      </c>
      <c r="D26" s="79" t="s">
        <v>36</v>
      </c>
      <c r="E26" s="180"/>
      <c r="F26" s="176">
        <v>129.9</v>
      </c>
      <c r="G26" s="176">
        <v>4.26</v>
      </c>
      <c r="H26" s="176">
        <v>0.6</v>
      </c>
      <c r="I26" s="176">
        <v>26.64</v>
      </c>
    </row>
    <row r="27" spans="1:9">
      <c r="A27" s="28"/>
      <c r="B27" s="16"/>
      <c r="C27" s="2"/>
      <c r="D27" s="35"/>
      <c r="E27" s="5"/>
      <c r="F27" s="39"/>
      <c r="G27" s="98"/>
      <c r="H27" s="98"/>
      <c r="I27" s="98"/>
    </row>
    <row r="28" spans="1:9">
      <c r="A28" s="28"/>
      <c r="B28" s="18"/>
      <c r="C28" s="10" t="s">
        <v>16</v>
      </c>
      <c r="D28" s="13">
        <v>553</v>
      </c>
      <c r="E28" s="41">
        <f>'21.05'!E26</f>
        <v>83.89</v>
      </c>
      <c r="F28" s="92">
        <f>SUM(F22:F26)</f>
        <v>806.92</v>
      </c>
      <c r="G28" s="92">
        <f>SUM(G22:G26)</f>
        <v>25.810000000000002</v>
      </c>
      <c r="H28" s="92">
        <f>SUM(H22:H26)</f>
        <v>23.709999999999997</v>
      </c>
      <c r="I28" s="92">
        <f>SUM(I22:I26)</f>
        <v>111.57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28" t="s">
        <v>44</v>
      </c>
      <c r="B32" s="15">
        <v>15</v>
      </c>
      <c r="C32" s="206" t="s">
        <v>71</v>
      </c>
      <c r="D32" s="193">
        <v>60</v>
      </c>
      <c r="E32" s="145"/>
      <c r="F32" s="177">
        <v>85.7</v>
      </c>
      <c r="G32" s="177">
        <v>1.7</v>
      </c>
      <c r="H32" s="177">
        <v>4.8</v>
      </c>
      <c r="I32" s="177">
        <v>8.4600000000000009</v>
      </c>
    </row>
    <row r="33" spans="1:264">
      <c r="A33" s="33" t="s">
        <v>18</v>
      </c>
      <c r="B33" s="211">
        <v>294</v>
      </c>
      <c r="C33" s="210" t="s">
        <v>74</v>
      </c>
      <c r="D33" s="212">
        <v>100</v>
      </c>
      <c r="E33" s="213"/>
      <c r="F33" s="214">
        <v>507.5</v>
      </c>
      <c r="G33" s="214">
        <v>18.8</v>
      </c>
      <c r="H33" s="214">
        <v>19.96</v>
      </c>
      <c r="I33" s="214">
        <v>56</v>
      </c>
    </row>
    <row r="34" spans="1:264" s="218" customFormat="1">
      <c r="A34" s="28" t="s">
        <v>21</v>
      </c>
      <c r="B34" s="18">
        <v>303</v>
      </c>
      <c r="C34" s="2" t="s">
        <v>40</v>
      </c>
      <c r="D34" s="219" t="s">
        <v>46</v>
      </c>
      <c r="E34" s="145"/>
      <c r="F34" s="177"/>
      <c r="G34" s="177"/>
      <c r="H34" s="177"/>
      <c r="I34" s="177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2"/>
      <c r="EZ34" s="102"/>
      <c r="FA34" s="102"/>
      <c r="FB34" s="102"/>
      <c r="FC34" s="102"/>
      <c r="FD34" s="102"/>
      <c r="FE34" s="102"/>
      <c r="FF34" s="102"/>
      <c r="FG34" s="102"/>
      <c r="FH34" s="102"/>
      <c r="FI34" s="102"/>
      <c r="FJ34" s="102"/>
      <c r="FK34" s="102"/>
      <c r="FL34" s="102"/>
      <c r="FM34" s="102"/>
      <c r="FN34" s="102"/>
      <c r="FO34" s="102"/>
      <c r="FP34" s="102"/>
      <c r="FQ34" s="102"/>
      <c r="FR34" s="102"/>
      <c r="FS34" s="102"/>
      <c r="FT34" s="102"/>
      <c r="FU34" s="102"/>
      <c r="FV34" s="102"/>
      <c r="FW34" s="102"/>
      <c r="FX34" s="102"/>
      <c r="FY34" s="102"/>
      <c r="FZ34" s="102"/>
      <c r="GA34" s="102"/>
      <c r="GB34" s="102"/>
      <c r="GC34" s="102"/>
      <c r="GD34" s="102"/>
      <c r="GE34" s="102"/>
      <c r="GF34" s="102"/>
      <c r="GG34" s="102"/>
      <c r="GH34" s="102"/>
      <c r="GI34" s="102"/>
      <c r="GJ34" s="102"/>
      <c r="GK34" s="102"/>
      <c r="GL34" s="102"/>
      <c r="GM34" s="102"/>
      <c r="GN34" s="102"/>
      <c r="GO34" s="102"/>
      <c r="GP34" s="102"/>
      <c r="GQ34" s="102"/>
      <c r="GR34" s="102"/>
      <c r="GS34" s="102"/>
      <c r="GT34" s="102"/>
      <c r="GU34" s="102"/>
      <c r="GV34" s="102"/>
      <c r="GW34" s="102"/>
      <c r="GX34" s="102"/>
      <c r="GY34" s="102"/>
      <c r="GZ34" s="102"/>
      <c r="HA34" s="102"/>
      <c r="HB34" s="102"/>
      <c r="HC34" s="102"/>
      <c r="HD34" s="102"/>
      <c r="HE34" s="102"/>
      <c r="HF34" s="102"/>
      <c r="HG34" s="102"/>
      <c r="HH34" s="102"/>
      <c r="HI34" s="102"/>
      <c r="HJ34" s="102"/>
      <c r="HK34" s="102"/>
      <c r="HL34" s="102"/>
      <c r="HM34" s="102"/>
      <c r="HN34" s="102"/>
      <c r="HO34" s="102"/>
      <c r="HP34" s="102"/>
      <c r="HQ34" s="102"/>
      <c r="HR34" s="102"/>
      <c r="HS34" s="102"/>
      <c r="HT34" s="102"/>
      <c r="HU34" s="102"/>
      <c r="HV34" s="102"/>
      <c r="HW34" s="102"/>
      <c r="HX34" s="102"/>
      <c r="HY34" s="102"/>
      <c r="HZ34" s="102"/>
      <c r="IA34" s="102"/>
      <c r="IB34" s="102"/>
      <c r="IC34" s="102"/>
      <c r="ID34" s="102"/>
      <c r="IE34" s="102"/>
      <c r="IF34" s="102"/>
      <c r="IG34" s="102"/>
      <c r="IH34" s="102"/>
      <c r="II34" s="102"/>
      <c r="IJ34" s="102"/>
      <c r="IK34" s="102"/>
      <c r="IL34" s="102"/>
      <c r="IM34" s="102"/>
      <c r="IN34" s="102"/>
      <c r="IO34" s="102"/>
      <c r="IP34" s="102"/>
      <c r="IQ34" s="102"/>
      <c r="IR34" s="102"/>
      <c r="IS34" s="102"/>
      <c r="IT34" s="102"/>
      <c r="IU34" s="102"/>
      <c r="IV34" s="102"/>
      <c r="IW34" s="102"/>
      <c r="IX34" s="102"/>
      <c r="IY34" s="102"/>
      <c r="IZ34" s="102"/>
      <c r="JA34" s="102"/>
      <c r="JB34" s="102"/>
      <c r="JC34" s="102"/>
      <c r="JD34" s="102"/>
    </row>
    <row r="35" spans="1:264" ht="15.75" customHeight="1">
      <c r="A35" s="30" t="s">
        <v>22</v>
      </c>
      <c r="B35" s="15">
        <v>388</v>
      </c>
      <c r="C35" s="215" t="s">
        <v>55</v>
      </c>
      <c r="D35" s="216">
        <v>200</v>
      </c>
      <c r="E35" s="5"/>
      <c r="F35" s="217">
        <v>68.52</v>
      </c>
      <c r="G35" s="217">
        <v>0.75</v>
      </c>
      <c r="H35" s="217">
        <v>0.06</v>
      </c>
      <c r="I35" s="217">
        <v>15.95</v>
      </c>
    </row>
    <row r="36" spans="1:264">
      <c r="A36" s="28" t="s">
        <v>0</v>
      </c>
      <c r="B36" s="16"/>
      <c r="C36" s="208" t="s">
        <v>41</v>
      </c>
      <c r="D36" s="196" t="s">
        <v>35</v>
      </c>
      <c r="E36" s="56"/>
      <c r="F36" s="160">
        <v>86.6</v>
      </c>
      <c r="G36" s="160">
        <v>2.84</v>
      </c>
      <c r="H36" s="160">
        <v>0.4</v>
      </c>
      <c r="I36" s="160">
        <v>17.760000000000002</v>
      </c>
    </row>
    <row r="37" spans="1:264">
      <c r="A37" s="28"/>
      <c r="B37" s="18"/>
      <c r="C37" s="11" t="s">
        <v>15</v>
      </c>
      <c r="D37" s="90">
        <v>583</v>
      </c>
      <c r="E37" s="41">
        <f>'21.05'!E35</f>
        <v>87.18</v>
      </c>
      <c r="F37" s="92">
        <f>SUM(F32:F36)</f>
        <v>748.32</v>
      </c>
      <c r="G37" s="92">
        <f>SUM(G32:G36)</f>
        <v>24.09</v>
      </c>
      <c r="H37" s="92">
        <f>SUM(H32:H36)</f>
        <v>25.22</v>
      </c>
      <c r="I37" s="92">
        <f>SUM(I32:I36)</f>
        <v>98.170000000000016</v>
      </c>
    </row>
    <row r="38" spans="1:264" ht="15.75" thickBot="1">
      <c r="A38" s="32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19.05</vt:lpstr>
      <vt:lpstr>20.05</vt:lpstr>
      <vt:lpstr>21.05</vt:lpstr>
      <vt:lpstr>22.05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2025-05-16T12:51:39Z</dcterms:modified>
</cp:coreProperties>
</file>